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95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<sst xmlns="http://schemas.openxmlformats.org/spreadsheetml/2006/main" count="27" uniqueCount="27">
  <si>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reconstitution 1 face</t>
  </si>
  <si>
    <t>minutes</t>
  </si>
  <si>
    <t>points</t>
  </si>
  <si>
    <t>acte</t>
  </si>
  <si>
    <t>extraction simple dent definitive</t>
  </si>
  <si>
    <t>Amputation et/ou séparation radiculaire</t>
  </si>
  <si>
    <t>pose attachement corono radiculaire sur une dent</t>
  </si>
  <si>
    <t>Exérèse hypertrophie ging parcellaire</t>
  </si>
  <si>
    <t>Exérèse hypertrophie ging d'une arcade complète</t>
  </si>
  <si>
    <t>Rescellement d'un ou 2 ancrages</t>
  </si>
  <si>
    <t>Rescellement de plus de 2 ancrages</t>
  </si>
  <si>
    <t>evacuation d'abcès parodontal</t>
  </si>
  <si>
    <t>pose d'un plan de libération occlusal</t>
  </si>
  <si>
    <t>application d'un topique pour hypersensibilité</t>
  </si>
  <si>
    <t>valeur du point en référence à l'appendicectomie</t>
  </si>
  <si>
    <t>taux de charge de structure</t>
  </si>
  <si>
    <t>ligne AG de la 2035</t>
  </si>
  <si>
    <t>nombre de semaines de congés annuelles</t>
  </si>
  <si>
    <t>nombre d'heures de travail par semaine</t>
  </si>
  <si>
    <t>valeur/points</t>
  </si>
  <si>
    <t>valeur/charges</t>
  </si>
  <si>
    <t>cout minute</t>
  </si>
  <si>
    <t>Attention pour la valeur/points il s'agit du cout du travail hors fournitures et la valeur/charges représente le coût horaire de fonctionnement du cabinet</t>
  </si>
  <si>
    <t>total</t>
  </si>
  <si>
    <t>honoraires conventionnels</t>
  </si>
  <si>
    <t>extractions simples 2 dents définitives</t>
  </si>
  <si>
    <t>extractions simples 5 dents définitives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</si>
</sst>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00"/>
    <numFmt numFmtId="167" formatCode="0.000000"/>
    <numFmt numFmtId="168" formatCode="0.00000"/>
    <numFmt numFmtId="169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0" fillId="2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B2" sqref="B2:B5"/>
    </sheetView>
  </sheetViews>
  <sheetFormatPr defaultColWidth="11.421875" defaultRowHeight="12.75"/>
  <cols>
    <col min="1" max="1" width="41.8515625" style="0" customWidth="1"/>
    <col min="4" max="5" width="15.28125" style="0" customWidth="1"/>
  </cols>
  <sheetData>
    <row r="1" spans="1:2" ht="12.75">
      <c r="A1" t="s">
        <v>14</v>
      </c>
      <c r="B1">
        <v>0.88395</v>
      </c>
    </row>
    <row r="2" spans="1:2" ht="12.75">
      <c r="A2" t="s">
        <v>15</v>
      </c>
      <c r="B2" s="5"/>
    </row>
    <row r="3" spans="1:5" ht="12.75">
      <c r="A3" t="s">
        <v>16</v>
      </c>
      <c r="B3" s="5"/>
      <c r="D3" t="s">
        <v>21</v>
      </c>
      <c r="E3">
        <f>IF(B5&lt;&gt;0,B2*B3/B5/(52-B4)/60,0)</f>
        <v>0</v>
      </c>
    </row>
    <row r="4" spans="1:2" ht="12.75">
      <c r="A4" t="s">
        <v>17</v>
      </c>
      <c r="B4" s="5"/>
    </row>
    <row r="5" spans="1:2" ht="12.75">
      <c r="A5" t="s">
        <v>18</v>
      </c>
      <c r="B5" s="5"/>
    </row>
    <row r="8" ht="12.75">
      <c r="A8" t="s">
        <v>22</v>
      </c>
    </row>
    <row r="9" spans="1:7" ht="12.75">
      <c r="A9" t="s">
        <v>3</v>
      </c>
      <c r="B9" t="s">
        <v>2</v>
      </c>
      <c r="C9" t="s">
        <v>1</v>
      </c>
      <c r="D9" t="s">
        <v>19</v>
      </c>
      <c r="E9" t="s">
        <v>20</v>
      </c>
      <c r="F9" s="3" t="s">
        <v>23</v>
      </c>
      <c r="G9" t="s">
        <v>24</v>
      </c>
    </row>
    <row r="10" ht="12.75">
      <c r="F10" s="3"/>
    </row>
    <row r="11" spans="1:7" ht="12.75">
      <c r="A11" t="s">
        <v>12</v>
      </c>
      <c r="B11" s="2">
        <v>115</v>
      </c>
      <c r="C11" s="2">
        <v>95</v>
      </c>
      <c r="D11" s="1">
        <f>B11*$B$1</f>
        <v>101.65425</v>
      </c>
      <c r="E11" s="1">
        <f>IF($E$3&lt;&gt;0,C11*$E$3,0)</f>
        <v>0</v>
      </c>
      <c r="F11" s="4">
        <f>E11+D11</f>
        <v>101.65425</v>
      </c>
      <c r="G11" s="1">
        <v>172.8</v>
      </c>
    </row>
    <row r="12" spans="1:7" ht="12.75">
      <c r="A12" t="s">
        <v>11</v>
      </c>
      <c r="B12" s="2">
        <v>16</v>
      </c>
      <c r="C12" s="2">
        <v>22</v>
      </c>
      <c r="D12" s="1">
        <f aca="true" t="shared" si="0" ref="D12:D23">B12*$B$1</f>
        <v>14.1432</v>
      </c>
      <c r="E12" s="1">
        <f aca="true" t="shared" si="1" ref="E12:E23">IF($E$3&lt;&gt;0,C12*$E$3,0)</f>
        <v>0</v>
      </c>
      <c r="F12" s="4">
        <f aca="true" t="shared" si="2" ref="F12:F23">E12+D12</f>
        <v>14.1432</v>
      </c>
      <c r="G12" s="1">
        <v>40</v>
      </c>
    </row>
    <row r="13" spans="1:7" ht="12.75">
      <c r="A13" t="s">
        <v>0</v>
      </c>
      <c r="B13" s="2">
        <v>29</v>
      </c>
      <c r="C13" s="2">
        <v>26</v>
      </c>
      <c r="D13" s="1">
        <f t="shared" si="0"/>
        <v>25.63455</v>
      </c>
      <c r="E13" s="1">
        <f t="shared" si="1"/>
        <v>0</v>
      </c>
      <c r="F13" s="4">
        <f t="shared" si="2"/>
        <v>25.63455</v>
      </c>
      <c r="G13" s="1">
        <v>19.28</v>
      </c>
    </row>
    <row r="14" spans="1:7" ht="12.75">
      <c r="A14" t="s">
        <v>4</v>
      </c>
      <c r="B14" s="2">
        <v>39</v>
      </c>
      <c r="C14" s="2">
        <v>23</v>
      </c>
      <c r="D14" s="1">
        <f t="shared" si="0"/>
        <v>34.47405</v>
      </c>
      <c r="E14" s="1">
        <f t="shared" si="1"/>
        <v>0</v>
      </c>
      <c r="F14" s="4">
        <f t="shared" si="2"/>
        <v>34.47405</v>
      </c>
      <c r="G14" s="1">
        <v>33.44</v>
      </c>
    </row>
    <row r="15" spans="1:7" ht="12.75">
      <c r="A15" t="s">
        <v>25</v>
      </c>
      <c r="B15" s="2">
        <v>53</v>
      </c>
      <c r="C15" s="2">
        <v>29</v>
      </c>
      <c r="D15" s="1">
        <f t="shared" si="0"/>
        <v>46.84935</v>
      </c>
      <c r="E15" s="1">
        <f t="shared" si="1"/>
        <v>0</v>
      </c>
      <c r="F15" s="4">
        <f t="shared" si="2"/>
        <v>46.84935</v>
      </c>
      <c r="G15" s="1">
        <v>50.16</v>
      </c>
    </row>
    <row r="16" spans="1:7" ht="12.75">
      <c r="A16" t="s">
        <v>26</v>
      </c>
      <c r="B16" s="2">
        <v>75</v>
      </c>
      <c r="C16" s="2">
        <v>37</v>
      </c>
      <c r="D16" s="1">
        <f t="shared" si="0"/>
        <v>66.29625</v>
      </c>
      <c r="E16" s="1">
        <f t="shared" si="1"/>
        <v>0</v>
      </c>
      <c r="F16" s="4">
        <f t="shared" si="2"/>
        <v>66.29625</v>
      </c>
      <c r="G16" s="1">
        <v>100.32</v>
      </c>
    </row>
    <row r="17" spans="1:6" ht="12.75">
      <c r="A17" t="s">
        <v>5</v>
      </c>
      <c r="B17" s="2">
        <v>57</v>
      </c>
      <c r="C17" s="2">
        <v>39</v>
      </c>
      <c r="D17" s="1">
        <f t="shared" si="0"/>
        <v>50.38515</v>
      </c>
      <c r="E17" s="1">
        <f t="shared" si="1"/>
        <v>0</v>
      </c>
      <c r="F17" s="4">
        <f t="shared" si="2"/>
        <v>50.38515</v>
      </c>
    </row>
    <row r="18" spans="1:6" ht="12.75">
      <c r="A18" t="s">
        <v>6</v>
      </c>
      <c r="B18" s="2">
        <v>21</v>
      </c>
      <c r="C18" s="2">
        <v>33</v>
      </c>
      <c r="D18" s="1">
        <f t="shared" si="0"/>
        <v>18.56295</v>
      </c>
      <c r="E18" s="1">
        <f t="shared" si="1"/>
        <v>0</v>
      </c>
      <c r="F18" s="4">
        <f t="shared" si="2"/>
        <v>18.56295</v>
      </c>
    </row>
    <row r="19" spans="1:6" ht="12.75">
      <c r="A19" t="s">
        <v>7</v>
      </c>
      <c r="B19" s="2">
        <v>53</v>
      </c>
      <c r="C19" s="2">
        <v>39</v>
      </c>
      <c r="D19" s="1">
        <f t="shared" si="0"/>
        <v>46.84935</v>
      </c>
      <c r="E19" s="1">
        <f t="shared" si="1"/>
        <v>0</v>
      </c>
      <c r="F19" s="4">
        <f t="shared" si="2"/>
        <v>46.84935</v>
      </c>
    </row>
    <row r="20" spans="1:6" ht="12.75">
      <c r="A20" t="s">
        <v>8</v>
      </c>
      <c r="B20" s="2">
        <v>80</v>
      </c>
      <c r="C20" s="2">
        <v>40</v>
      </c>
      <c r="D20" s="1">
        <f t="shared" si="0"/>
        <v>70.71600000000001</v>
      </c>
      <c r="E20" s="1">
        <f t="shared" si="1"/>
        <v>0</v>
      </c>
      <c r="F20" s="4">
        <f t="shared" si="2"/>
        <v>70.71600000000001</v>
      </c>
    </row>
    <row r="21" spans="1:6" ht="12.75">
      <c r="A21" t="s">
        <v>9</v>
      </c>
      <c r="B21" s="2">
        <v>18</v>
      </c>
      <c r="C21" s="2">
        <v>24</v>
      </c>
      <c r="D21" s="1">
        <f t="shared" si="0"/>
        <v>15.911100000000001</v>
      </c>
      <c r="E21" s="1">
        <f t="shared" si="1"/>
        <v>0</v>
      </c>
      <c r="F21" s="4">
        <f t="shared" si="2"/>
        <v>15.911100000000001</v>
      </c>
    </row>
    <row r="22" spans="1:6" ht="12.75">
      <c r="A22" t="s">
        <v>10</v>
      </c>
      <c r="B22" s="2">
        <v>26</v>
      </c>
      <c r="C22" s="2">
        <v>36</v>
      </c>
      <c r="D22" s="1">
        <f t="shared" si="0"/>
        <v>22.9827</v>
      </c>
      <c r="E22" s="1">
        <f t="shared" si="1"/>
        <v>0</v>
      </c>
      <c r="F22" s="4">
        <f t="shared" si="2"/>
        <v>22.9827</v>
      </c>
    </row>
    <row r="23" spans="1:6" ht="12.75">
      <c r="A23" t="s">
        <v>13</v>
      </c>
      <c r="B23" s="2">
        <v>11</v>
      </c>
      <c r="C23" s="2">
        <v>21</v>
      </c>
      <c r="D23" s="1">
        <f t="shared" si="0"/>
        <v>9.72345</v>
      </c>
      <c r="E23" s="1">
        <f t="shared" si="1"/>
        <v>0</v>
      </c>
      <c r="F23" s="4">
        <f t="shared" si="2"/>
        <v>9.72345</v>
      </c>
    </row>
    <row r="24" spans="1:7" ht="12.75">
      <c r="A24" s="5"/>
      <c r="B24" s="5"/>
      <c r="C24" s="5"/>
      <c r="D24" s="1">
        <f aca="true" t="shared" si="3" ref="D24:D32">B24*$B$1</f>
        <v>0</v>
      </c>
      <c r="E24" s="1">
        <f aca="true" t="shared" si="4" ref="E24:E32">IF($E$3&lt;&gt;0,C24*$E$3,0)</f>
        <v>0</v>
      </c>
      <c r="F24" s="4">
        <f aca="true" t="shared" si="5" ref="F24:F32">E24+D24</f>
        <v>0</v>
      </c>
      <c r="G24" s="5"/>
    </row>
    <row r="25" spans="1:7" ht="12.75">
      <c r="A25" s="5"/>
      <c r="B25" s="5"/>
      <c r="C25" s="5"/>
      <c r="D25" s="1">
        <f t="shared" si="3"/>
        <v>0</v>
      </c>
      <c r="E25" s="1">
        <f t="shared" si="4"/>
        <v>0</v>
      </c>
      <c r="F25" s="4">
        <f t="shared" si="5"/>
        <v>0</v>
      </c>
      <c r="G25" s="5"/>
    </row>
    <row r="26" spans="1:7" ht="12.75">
      <c r="A26" s="5"/>
      <c r="B26" s="5"/>
      <c r="C26" s="5"/>
      <c r="D26" s="1">
        <f t="shared" si="3"/>
        <v>0</v>
      </c>
      <c r="E26" s="1">
        <f t="shared" si="4"/>
        <v>0</v>
      </c>
      <c r="F26" s="4">
        <f t="shared" si="5"/>
        <v>0</v>
      </c>
      <c r="G26" s="5"/>
    </row>
    <row r="27" spans="1:7" ht="12.75">
      <c r="A27" s="5"/>
      <c r="B27" s="5"/>
      <c r="C27" s="5"/>
      <c r="D27" s="1">
        <f t="shared" si="3"/>
        <v>0</v>
      </c>
      <c r="E27" s="1">
        <f t="shared" si="4"/>
        <v>0</v>
      </c>
      <c r="F27" s="4">
        <f t="shared" si="5"/>
        <v>0</v>
      </c>
      <c r="G27" s="5"/>
    </row>
    <row r="28" spans="1:7" ht="12.75">
      <c r="A28" s="5"/>
      <c r="B28" s="5"/>
      <c r="C28" s="5"/>
      <c r="D28" s="1">
        <f t="shared" si="3"/>
        <v>0</v>
      </c>
      <c r="E28" s="1">
        <f t="shared" si="4"/>
        <v>0</v>
      </c>
      <c r="F28" s="4">
        <f t="shared" si="5"/>
        <v>0</v>
      </c>
      <c r="G28" s="5"/>
    </row>
    <row r="29" spans="1:7" ht="12.75">
      <c r="A29" s="5"/>
      <c r="B29" s="5"/>
      <c r="C29" s="5"/>
      <c r="D29" s="1">
        <f t="shared" si="3"/>
        <v>0</v>
      </c>
      <c r="E29" s="1">
        <f t="shared" si="4"/>
        <v>0</v>
      </c>
      <c r="F29" s="4">
        <f t="shared" si="5"/>
        <v>0</v>
      </c>
      <c r="G29" s="5"/>
    </row>
    <row r="30" spans="1:7" ht="12.75">
      <c r="A30" s="5"/>
      <c r="B30" s="5"/>
      <c r="C30" s="5"/>
      <c r="D30" s="1">
        <f t="shared" si="3"/>
        <v>0</v>
      </c>
      <c r="E30" s="1">
        <f t="shared" si="4"/>
        <v>0</v>
      </c>
      <c r="F30" s="4">
        <f t="shared" si="5"/>
        <v>0</v>
      </c>
      <c r="G30" s="5"/>
    </row>
    <row r="31" spans="1:7" ht="12.75">
      <c r="A31" s="5"/>
      <c r="B31" s="5"/>
      <c r="C31" s="5"/>
      <c r="D31" s="1">
        <f t="shared" si="3"/>
        <v>0</v>
      </c>
      <c r="E31" s="1">
        <f t="shared" si="4"/>
        <v>0</v>
      </c>
      <c r="F31" s="4">
        <f t="shared" si="5"/>
        <v>0</v>
      </c>
      <c r="G31" s="5"/>
    </row>
    <row r="32" spans="1:7" ht="12.75">
      <c r="A32" s="5"/>
      <c r="B32" s="5"/>
      <c r="C32" s="5"/>
      <c r="D32" s="1">
        <f t="shared" si="3"/>
        <v>0</v>
      </c>
      <c r="E32" s="1">
        <f t="shared" si="4"/>
        <v>0</v>
      </c>
      <c r="F32" s="4">
        <f t="shared" si="5"/>
        <v>0</v>
      </c>
      <c r="G32" s="5"/>
    </row>
  </sheetData>
  <sheetProtection sheet="1" objects="1" scenarios="1" selectLockedCells="1"/>
  <protectedRanges>
    <protectedRange sqref="G24:G32" name="Plage3"/>
    <protectedRange sqref="B2:B5" name="Plage1"/>
    <protectedRange sqref="A24:C32" name="Plage2"/>
  </protectedRange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Fred</cp:lastModifiedBy>
  <dcterms:created xsi:type="dcterms:W3CDTF">2014-04-27T10:49:25Z</dcterms:created>
  <dcterms:modified xsi:type="dcterms:W3CDTF">2014-04-27T12:39:14Z</dcterms:modified>
  <cp:category/>
  <cp:version/>
  <cp:contentType/>
  <cp:contentStatus/>
</cp:coreProperties>
</file>